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us-partner-integrations.egnyte.com/msoffice/wopi/files/9a91a51f-221d-4ac1-af73-e2e9bb668e8c/WOPIServiceId_TP_EGNYTE_PLUS/WOPIUserId_8.coffeyids.egnyte.com/"/>
    </mc:Choice>
  </mc:AlternateContent>
  <xr:revisionPtr revIDLastSave="213" documentId="13_ncr:1_{E6354F65-C07E-41AD-8E8B-537DCB96B754}" xr6:coauthVersionLast="47" xr6:coauthVersionMax="47" xr10:uidLastSave="{AD71B696-7BEC-440D-A909-D258E5F22B21}"/>
  <bookViews>
    <workbookView xWindow="19090" yWindow="-110" windowWidth="19420" windowHeight="10300" firstSheet="1" activeTab="1" xr2:uid="{00000000-000D-0000-FFFF-FFFF00000000}"/>
  </bookViews>
  <sheets>
    <sheet name="Name Cards" sheetId="1" state="hidden" r:id="rId1"/>
    <sheet name="Posters" sheetId="2" r:id="rId2"/>
  </sheets>
  <definedNames>
    <definedName name="_xlnm.Print_Area" localSheetId="1">Posters!$A$1:$L$29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 l="1"/>
  <c r="K15" i="2"/>
  <c r="K8" i="2"/>
  <c r="K9" i="2"/>
  <c r="K10" i="2"/>
  <c r="K11" i="2"/>
  <c r="K13" i="2" l="1"/>
  <c r="K16" i="2" s="1"/>
  <c r="K19" i="2" s="1"/>
  <c r="D13" i="2"/>
  <c r="D8" i="2"/>
  <c r="D9" i="2"/>
  <c r="D10" i="2"/>
  <c r="D11" i="2"/>
  <c r="D7" i="2"/>
  <c r="P13" i="1" l="1"/>
  <c r="P15" i="1"/>
  <c r="P14" i="1"/>
  <c r="P18" i="1" l="1"/>
  <c r="P21" i="1" s="1"/>
  <c r="O18" i="1"/>
  <c r="D18" i="1"/>
  <c r="C18" i="1"/>
  <c r="E17" i="1"/>
  <c r="E15" i="1" l="1"/>
  <c r="E14" i="1"/>
  <c r="E16" i="1"/>
  <c r="E13" i="1"/>
  <c r="E18" i="1" l="1"/>
</calcChain>
</file>

<file path=xl/sharedStrings.xml><?xml version="1.0" encoding="utf-8"?>
<sst xmlns="http://schemas.openxmlformats.org/spreadsheetml/2006/main" count="161" uniqueCount="111">
  <si>
    <t>Item</t>
  </si>
  <si>
    <t>ü</t>
  </si>
  <si>
    <t>Signature of Bidder:</t>
  </si>
  <si>
    <t>Date:</t>
  </si>
  <si>
    <t>18 x 25</t>
  </si>
  <si>
    <t>Total Cost in $US</t>
  </si>
  <si>
    <t>Bidder official stamp:</t>
  </si>
  <si>
    <t>Grand Total</t>
  </si>
  <si>
    <t>Picture cards for Consonants</t>
  </si>
  <si>
    <t>Picture Cards for Vowels</t>
  </si>
  <si>
    <t>Number Cards Symbols</t>
  </si>
  <si>
    <t>Colours on front</t>
  </si>
  <si>
    <t>Colours on back</t>
  </si>
  <si>
    <t>Number Cards 1 - 10</t>
  </si>
  <si>
    <t>Number Cards 0 and 11 - 20</t>
  </si>
  <si>
    <t>360 gsm</t>
  </si>
  <si>
    <t>Artboard 360 gsm FSC Approved</t>
  </si>
  <si>
    <t>Number of Cards per set</t>
  </si>
  <si>
    <t>xxxxxx</t>
  </si>
  <si>
    <t>Name:</t>
  </si>
  <si>
    <t>Unit Cost per set $US</t>
  </si>
  <si>
    <t>Price Schedule - Picture and Number Cards</t>
  </si>
  <si>
    <r>
      <t xml:space="preserve">Attachment </t>
    </r>
    <r>
      <rPr>
        <b/>
        <sz val="12"/>
        <color rgb="FFFF0000"/>
        <rFont val="Arial"/>
        <family val="2"/>
      </rPr>
      <t>???</t>
    </r>
  </si>
  <si>
    <t>Size in cms</t>
  </si>
  <si>
    <t>Total Cards or sheets</t>
  </si>
  <si>
    <t>Picture and Number Cards</t>
  </si>
  <si>
    <t>None</t>
  </si>
  <si>
    <t>Description</t>
  </si>
  <si>
    <r>
      <t xml:space="preserve">Laminated </t>
    </r>
    <r>
      <rPr>
        <b/>
        <u/>
        <sz val="9"/>
        <rFont val="Arial"/>
        <family val="2"/>
      </rPr>
      <t>Front and Back</t>
    </r>
  </si>
  <si>
    <t>Number of boxed card sets</t>
  </si>
  <si>
    <t>Card Sets Total</t>
  </si>
  <si>
    <r>
      <t xml:space="preserve">Picture and Number Card Specifications - </t>
    </r>
    <r>
      <rPr>
        <b/>
        <sz val="14"/>
        <color rgb="FFFF0000"/>
        <rFont val="Arial"/>
        <family val="2"/>
      </rPr>
      <t>Grade 1</t>
    </r>
  </si>
  <si>
    <t>9,000 Lid and Tray Cartons strapped x 1</t>
  </si>
  <si>
    <t>Transport costs to Vientiane</t>
  </si>
  <si>
    <t>Transport Insurance</t>
  </si>
  <si>
    <t>Delivered on pallets strapped, film and board wrapped, approx 1.2 metres height</t>
  </si>
  <si>
    <t>xxxxxxxx</t>
  </si>
  <si>
    <t>Black</t>
  </si>
  <si>
    <t>Collated and banded into 3 sets. Number of cards per 1 set</t>
  </si>
  <si>
    <t>Boxed in 3 sets totalling 87 cards per Lid and Tray carton</t>
  </si>
  <si>
    <r>
      <t xml:space="preserve">Please Note: This spreadsheet is locked except where bidders are expected to insert their prices below in column 15 and 16. Insert your prices, check your total cost then return the document as a </t>
    </r>
    <r>
      <rPr>
        <b/>
        <u/>
        <sz val="10"/>
        <rFont val="Arial"/>
        <family val="2"/>
      </rPr>
      <t>PDF file</t>
    </r>
    <r>
      <rPr>
        <b/>
        <sz val="10"/>
        <rFont val="Arial"/>
        <family val="2"/>
      </rPr>
      <t xml:space="preserve"> signed and stamped to BEQUAL with your bid.</t>
    </r>
  </si>
  <si>
    <t>Unlocked cells column 15 and 16</t>
  </si>
  <si>
    <t>PMS 185</t>
  </si>
  <si>
    <t>Totals</t>
  </si>
  <si>
    <t>Unit Cost per item $US</t>
  </si>
  <si>
    <t>Subtotal</t>
  </si>
  <si>
    <t>Total</t>
  </si>
  <si>
    <t>Packing Instructions:</t>
  </si>
  <si>
    <t>Delivery Instructions:</t>
  </si>
  <si>
    <t>Transport to Vientiane</t>
  </si>
  <si>
    <t>Lamination</t>
  </si>
  <si>
    <t>Plastic film-wrapped cartons stacked on pallets.</t>
  </si>
  <si>
    <t>BEQUAL Basic Education Quality and Access in Lao PDR Program</t>
  </si>
  <si>
    <t>Maximum height 1.2 metres</t>
  </si>
  <si>
    <t>Size</t>
  </si>
  <si>
    <t>PVC Matte</t>
  </si>
  <si>
    <t>Company Name:</t>
  </si>
  <si>
    <t>Authorised Person Name:</t>
  </si>
  <si>
    <t>Authorised Person Signature:</t>
  </si>
  <si>
    <t>Official Stamp:</t>
  </si>
  <si>
    <t>Card Stock</t>
  </si>
  <si>
    <t>Box Stock</t>
  </si>
  <si>
    <t>White Artboard 300gsm</t>
  </si>
  <si>
    <t>Text Paper</t>
  </si>
  <si>
    <t>160gsm Gloss Artboard</t>
  </si>
  <si>
    <t>OPP Matt</t>
  </si>
  <si>
    <t>Price Schedule:  SLP Cards, Instruction Sheet and Lid &amp; Tray Box</t>
  </si>
  <si>
    <t>A</t>
  </si>
  <si>
    <t>B</t>
  </si>
  <si>
    <t>D</t>
  </si>
  <si>
    <t>E</t>
  </si>
  <si>
    <t>F</t>
  </si>
  <si>
    <t>G</t>
  </si>
  <si>
    <t>H</t>
  </si>
  <si>
    <t>I</t>
  </si>
  <si>
    <t>J</t>
  </si>
  <si>
    <t>Unit 5 Bingo Cards</t>
  </si>
  <si>
    <t>Unit 10 Bingo Cards</t>
  </si>
  <si>
    <t>Unit 16 Story Cards</t>
  </si>
  <si>
    <t>Unit 29 Story Cards</t>
  </si>
  <si>
    <t>Picture &amp; Word Cards</t>
  </si>
  <si>
    <t>Instruction Sheets</t>
  </si>
  <si>
    <t>Lid &amp; Tray Box</t>
  </si>
  <si>
    <t>A5 (14.8 x 21 cm)</t>
  </si>
  <si>
    <t>A4 (21 x 29.7 cm)</t>
  </si>
  <si>
    <t>C</t>
  </si>
  <si>
    <t>Number of Card Sets</t>
  </si>
  <si>
    <t># cards in 1 set</t>
  </si>
  <si>
    <t>Total # Cards</t>
  </si>
  <si>
    <t>Unit Cost per item USD</t>
  </si>
  <si>
    <t>Total Cost in USD</t>
  </si>
  <si>
    <t>Run on price  per set USD</t>
  </si>
  <si>
    <t>=D x J</t>
  </si>
  <si>
    <t>=B x C</t>
  </si>
  <si>
    <t>Number of Copies</t>
  </si>
  <si>
    <t># pages</t>
  </si>
  <si>
    <t>Colours</t>
  </si>
  <si>
    <t># boxes</t>
  </si>
  <si>
    <t>Supplier to determine based on contents</t>
  </si>
  <si>
    <t>Colour on Lid</t>
  </si>
  <si>
    <t>Colour on Tray</t>
  </si>
  <si>
    <t xml:space="preserve">Corrugated 3 ply Natural (Brown) Kraft Paperboard </t>
  </si>
  <si>
    <t>6 lid and tray boxes to be plastic strapped in 1 stack.</t>
  </si>
  <si>
    <t>4 stacks to be packed in regular delivery cartons.</t>
  </si>
  <si>
    <r>
      <t xml:space="preserve">Please note: This spreadsheet is locked except where bidders are required to insert their prices in yellow boxes. 
</t>
    </r>
    <r>
      <rPr>
        <b/>
        <sz val="11"/>
        <color rgb="FFFF0000"/>
        <rFont val="Arial"/>
        <family val="2"/>
      </rPr>
      <t>Check the total cost is as correct</t>
    </r>
    <r>
      <rPr>
        <b/>
        <sz val="11"/>
        <rFont val="Arial"/>
        <family val="2"/>
      </rPr>
      <t xml:space="preserve">, then return the document as a </t>
    </r>
    <r>
      <rPr>
        <b/>
        <u/>
        <sz val="11"/>
        <rFont val="Arial"/>
        <family val="2"/>
      </rPr>
      <t>PDF file</t>
    </r>
    <r>
      <rPr>
        <b/>
        <sz val="11"/>
        <rFont val="Arial"/>
        <family val="2"/>
      </rPr>
      <t xml:space="preserve"> to BEQUAL with your completed tender document.</t>
    </r>
  </si>
  <si>
    <t>1 of each card set to be packed per lid and tray box.</t>
  </si>
  <si>
    <t>100 shrink wrapped sets to be packed per delivery carton.</t>
  </si>
  <si>
    <t>PVC Gloss</t>
  </si>
  <si>
    <t>Run on price  per 10 copies USD</t>
  </si>
  <si>
    <t>Run on price per 10 boxes $US</t>
  </si>
  <si>
    <t>Remaining  Unit 5 and Unit 10 cards to be plastic shrink-wrapped with 1 set of each unit per pack. 27,200 packs 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</si>
</sst>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0"/>
    <numFmt numFmtId="165" formatCode="#,##0.000000"/>
    <numFmt numFmtId="166" formatCode="_-* #,##0_-;\-* #,##0_-;_-* &quot;-&quot;??_-;_-@_-"/>
    <numFmt numFmtId="167" formatCode="0.0000"/>
  </numFmts>
  <fonts count="36" x14ac:knownFonts="1">
    <font>
      <sz val="10"/>
      <name val="Arial"/>
    </font>
    <font>
      <b/>
      <sz val="24"/>
      <name val="Arial"/>
      <family val="2"/>
    </font>
    <font>
      <b/>
      <sz val="10"/>
      <name val="Arial"/>
      <family val="2"/>
    </font>
    <font>
      <b/>
      <sz val="18"/>
      <name val="Arial"/>
      <family val="2"/>
    </font>
    <font>
      <sz val="18"/>
      <name val="Arial"/>
      <family val="2"/>
    </font>
    <font>
      <sz val="10"/>
      <color indexed="8"/>
      <name val="Arial"/>
      <family val="2"/>
    </font>
    <font>
      <sz val="10"/>
      <name val="Arial"/>
      <family val="2"/>
    </font>
    <font>
      <sz val="8"/>
      <name val="Arial"/>
      <family val="2"/>
    </font>
    <font>
      <b/>
      <sz val="14"/>
      <name val="Arial"/>
      <family val="2"/>
    </font>
    <font>
      <b/>
      <sz val="16"/>
      <name val="Arial"/>
      <family val="2"/>
    </font>
    <font>
      <b/>
      <sz val="9"/>
      <name val="Arial"/>
      <family val="2"/>
    </font>
    <font>
      <sz val="9"/>
      <name val="Arial"/>
      <family val="2"/>
    </font>
    <font>
      <b/>
      <sz val="9"/>
      <name val="Wingdings"/>
      <charset val="2"/>
    </font>
    <font>
      <b/>
      <u/>
      <sz val="10"/>
      <name val="Arial"/>
      <family val="2"/>
    </font>
    <font>
      <b/>
      <sz val="24"/>
      <name val="Wingdings"/>
      <charset val="2"/>
    </font>
    <font>
      <b/>
      <sz val="12"/>
      <name val="Arial"/>
      <family val="2"/>
    </font>
    <font>
      <sz val="11"/>
      <color theme="1"/>
      <name val="Calibri"/>
      <family val="2"/>
      <scheme val="minor"/>
    </font>
    <font>
      <sz val="12"/>
      <color theme="1"/>
      <name val="Times New Roman"/>
      <family val="2"/>
    </font>
    <font>
      <sz val="9"/>
      <color theme="1"/>
      <name val="Arial"/>
      <family val="2"/>
    </font>
    <font>
      <b/>
      <sz val="9"/>
      <name val="Calibri"/>
      <family val="2"/>
      <scheme val="minor"/>
    </font>
    <font>
      <sz val="24"/>
      <color rgb="FFFF0000"/>
      <name val="Arial"/>
      <family val="2"/>
    </font>
    <font>
      <b/>
      <sz val="18"/>
      <color rgb="FFFF0000"/>
      <name val="Arial"/>
      <family val="2"/>
    </font>
    <font>
      <b/>
      <sz val="14"/>
      <color rgb="FFFF0000"/>
      <name val="Arial"/>
      <family val="2"/>
    </font>
    <font>
      <b/>
      <sz val="11"/>
      <name val="Arial"/>
      <family val="2"/>
    </font>
    <font>
      <b/>
      <sz val="12"/>
      <color rgb="FFFF0000"/>
      <name val="Arial"/>
      <family val="2"/>
    </font>
    <font>
      <b/>
      <sz val="10"/>
      <color rgb="FFFF0000"/>
      <name val="Arial"/>
      <family val="2"/>
    </font>
    <font>
      <b/>
      <u/>
      <sz val="9"/>
      <name val="Arial"/>
      <family val="2"/>
    </font>
    <font>
      <b/>
      <sz val="9"/>
      <color theme="1"/>
      <name val="Arial"/>
      <family val="2"/>
    </font>
    <font>
      <b/>
      <sz val="9"/>
      <color rgb="FFFF0000"/>
      <name val="Arial"/>
      <family val="2"/>
    </font>
    <font>
      <sz val="11"/>
      <name val="Arial"/>
      <family val="2"/>
    </font>
    <font>
      <sz val="11"/>
      <color theme="1"/>
      <name val="Arial"/>
      <family val="2"/>
    </font>
    <font>
      <sz val="10"/>
      <name val="Arial"/>
      <family val="2"/>
    </font>
    <font>
      <sz val="14"/>
      <name val="Arial"/>
      <family val="2"/>
    </font>
    <font>
      <b/>
      <u/>
      <sz val="11"/>
      <name val="Arial"/>
      <family val="2"/>
    </font>
    <font>
      <b/>
      <sz val="11"/>
      <color rgb="FFFF0000"/>
      <name val="Arial"/>
      <family val="2"/>
    </font>
    <font>
      <b/>
      <sz val="11"/>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lightDown">
        <bgColor theme="9" tint="0.59999389629810485"/>
      </patternFill>
    </fill>
    <fill>
      <patternFill patternType="solid">
        <fgColor rgb="FFFFFFCC"/>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16" fillId="0" borderId="0"/>
    <xf numFmtId="0" fontId="17" fillId="0" borderId="0"/>
    <xf numFmtId="43" fontId="31" fillId="0" borderId="0" applyFont="0" applyFill="0" applyBorder="0" applyAlignment="0" applyProtection="0"/>
  </cellStyleXfs>
  <cellXfs count="171">
    <xf numFmtId="0" fontId="0" fillId="0" borderId="0" xfId="0"/>
    <xf numFmtId="0" fontId="0" fillId="0" borderId="0" xfId="0" applyAlignment="1">
      <alignment horizontal="center"/>
    </xf>
    <xf numFmtId="3" fontId="0" fillId="0" borderId="0" xfId="0" applyNumberForma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6" fillId="0" borderId="0" xfId="0" applyFont="1" applyAlignment="1">
      <alignment horizontal="center"/>
    </xf>
    <xf numFmtId="0" fontId="5" fillId="0" borderId="0" xfId="0" applyFont="1" applyAlignment="1">
      <alignment horizontal="center"/>
    </xf>
    <xf numFmtId="0" fontId="1" fillId="0" borderId="0" xfId="0" applyFont="1" applyAlignment="1">
      <alignment vertical="center"/>
    </xf>
    <xf numFmtId="4" fontId="0" fillId="0" borderId="0" xfId="0" applyNumberFormat="1" applyAlignment="1">
      <alignment horizontal="center"/>
    </xf>
    <xf numFmtId="0" fontId="0" fillId="0" borderId="0" xfId="0" applyAlignment="1">
      <alignment vertical="center"/>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3" fontId="18" fillId="0" borderId="1" xfId="0" applyNumberFormat="1" applyFont="1" applyBorder="1" applyAlignment="1">
      <alignment horizontal="center" vertical="center"/>
    </xf>
    <xf numFmtId="3" fontId="0" fillId="0" borderId="0" xfId="0" applyNumberFormat="1" applyAlignment="1">
      <alignment horizontal="center" vertical="center"/>
    </xf>
    <xf numFmtId="0" fontId="5" fillId="0" borderId="0" xfId="0" applyFont="1" applyAlignment="1">
      <alignment horizontal="center" vertical="center"/>
    </xf>
    <xf numFmtId="3" fontId="6" fillId="0" borderId="0" xfId="0" applyNumberFormat="1" applyFont="1" applyAlignment="1">
      <alignment horizontal="center" vertical="center"/>
    </xf>
    <xf numFmtId="0" fontId="19" fillId="0" borderId="1" xfId="0" applyFont="1" applyBorder="1" applyAlignment="1">
      <alignment horizontal="center" vertical="center"/>
    </xf>
    <xf numFmtId="0" fontId="2" fillId="2" borderId="1" xfId="0" applyFont="1" applyFill="1" applyBorder="1" applyAlignment="1">
      <alignment horizontal="center" vertical="center"/>
    </xf>
    <xf numFmtId="0" fontId="8" fillId="0" borderId="0" xfId="0" applyFont="1" applyAlignment="1">
      <alignment vertical="center" wrapText="1"/>
    </xf>
    <xf numFmtId="0" fontId="20" fillId="0" borderId="0" xfId="0" applyFont="1" applyAlignment="1">
      <alignment vertical="center" wrapText="1"/>
    </xf>
    <xf numFmtId="0" fontId="11" fillId="0" borderId="1" xfId="0" applyFont="1" applyBorder="1" applyAlignment="1">
      <alignment horizontal="left" vertical="center"/>
    </xf>
    <xf numFmtId="0" fontId="9" fillId="0" borderId="0" xfId="0" applyFont="1" applyAlignment="1">
      <alignment vertical="center"/>
    </xf>
    <xf numFmtId="0" fontId="15" fillId="3" borderId="1" xfId="0" applyFont="1" applyFill="1" applyBorder="1" applyAlignment="1">
      <alignment vertical="center"/>
    </xf>
    <xf numFmtId="0" fontId="11" fillId="4" borderId="1" xfId="0" applyFont="1" applyFill="1" applyBorder="1" applyAlignment="1">
      <alignment horizontal="center" vertical="center"/>
    </xf>
    <xf numFmtId="0" fontId="10" fillId="4" borderId="1" xfId="0" applyFont="1" applyFill="1" applyBorder="1" applyAlignment="1">
      <alignment horizontal="center" vertical="center"/>
    </xf>
    <xf numFmtId="3" fontId="11" fillId="4"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1" fillId="0" borderId="0" xfId="0" applyFont="1"/>
    <xf numFmtId="0" fontId="6" fillId="0" borderId="0" xfId="0" applyFont="1" applyAlignment="1">
      <alignment vertical="center" wrapText="1"/>
    </xf>
    <xf numFmtId="164" fontId="11" fillId="0" borderId="1" xfId="0" applyNumberFormat="1" applyFont="1" applyBorder="1" applyAlignment="1" applyProtection="1">
      <alignment horizontal="center" vertical="center"/>
      <protection locked="0"/>
    </xf>
    <xf numFmtId="4" fontId="10" fillId="0" borderId="1" xfId="0" applyNumberFormat="1" applyFont="1" applyBorder="1" applyAlignment="1">
      <alignment horizontal="center" vertical="center"/>
    </xf>
    <xf numFmtId="0" fontId="11" fillId="0" borderId="2" xfId="0" applyFont="1" applyBorder="1" applyAlignment="1">
      <alignment horizontal="center" vertical="center"/>
    </xf>
    <xf numFmtId="0" fontId="6" fillId="0" borderId="2" xfId="0" applyFont="1" applyBorder="1" applyAlignment="1">
      <alignment horizontal="center" vertical="center"/>
    </xf>
    <xf numFmtId="0" fontId="2" fillId="0" borderId="0" xfId="0" applyFont="1" applyAlignment="1">
      <alignment horizontal="center" vertical="center"/>
    </xf>
    <xf numFmtId="3" fontId="11" fillId="0" borderId="0" xfId="0" applyNumberFormat="1" applyFont="1" applyAlignment="1">
      <alignment horizontal="center" vertical="center"/>
    </xf>
    <xf numFmtId="3" fontId="10" fillId="0" borderId="0" xfId="0" applyNumberFormat="1" applyFont="1" applyAlignment="1">
      <alignment horizontal="center" vertical="center"/>
    </xf>
    <xf numFmtId="0" fontId="6" fillId="0" borderId="0" xfId="0" applyFont="1" applyAlignment="1">
      <alignment horizontal="center" vertical="center" wrapText="1"/>
    </xf>
    <xf numFmtId="3" fontId="27" fillId="0" borderId="1" xfId="0" applyNumberFormat="1" applyFont="1" applyBorder="1" applyAlignment="1">
      <alignment horizontal="center" vertical="center"/>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vertical="center"/>
    </xf>
    <xf numFmtId="0" fontId="2" fillId="8" borderId="1" xfId="0" applyFont="1" applyFill="1" applyBorder="1" applyAlignment="1">
      <alignment horizontal="center" vertical="center"/>
    </xf>
    <xf numFmtId="3" fontId="11" fillId="8" borderId="1" xfId="0" applyNumberFormat="1" applyFont="1" applyFill="1" applyBorder="1" applyAlignment="1">
      <alignment horizontal="center" vertical="center"/>
    </xf>
    <xf numFmtId="4" fontId="10" fillId="7" borderId="1" xfId="0" applyNumberFormat="1" applyFont="1" applyFill="1" applyBorder="1" applyAlignment="1">
      <alignment horizontal="center" vertical="center"/>
    </xf>
    <xf numFmtId="0" fontId="11" fillId="8" borderId="2" xfId="0" applyFont="1" applyFill="1" applyBorder="1" applyAlignment="1">
      <alignment horizontal="left" vertical="center"/>
    </xf>
    <xf numFmtId="0" fontId="11" fillId="8" borderId="1" xfId="0" applyFont="1" applyFill="1" applyBorder="1" applyAlignment="1">
      <alignment horizontal="left" vertical="center"/>
    </xf>
    <xf numFmtId="4" fontId="0" fillId="9" borderId="1" xfId="0" applyNumberFormat="1" applyFill="1" applyBorder="1" applyAlignment="1">
      <alignment horizontal="center" vertical="center"/>
    </xf>
    <xf numFmtId="4" fontId="2" fillId="0" borderId="1" xfId="0" applyNumberFormat="1"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1" fillId="0" borderId="1" xfId="0" applyFont="1" applyBorder="1" applyAlignment="1">
      <alignment horizontal="right" vertical="center"/>
    </xf>
    <xf numFmtId="4" fontId="11" fillId="0" borderId="1" xfId="0" applyNumberFormat="1" applyFont="1" applyBorder="1" applyAlignment="1">
      <alignment horizontal="center" vertical="center"/>
    </xf>
    <xf numFmtId="0" fontId="28" fillId="0" borderId="1" xfId="0" applyFont="1" applyBorder="1" applyAlignment="1">
      <alignment horizontal="center" vertical="center"/>
    </xf>
    <xf numFmtId="167" fontId="29" fillId="10" borderId="1" xfId="3" applyNumberFormat="1" applyFont="1" applyFill="1" applyBorder="1" applyAlignment="1" applyProtection="1">
      <alignment horizontal="center" vertical="center"/>
      <protection locked="0"/>
    </xf>
    <xf numFmtId="4" fontId="29" fillId="10" borderId="1" xfId="3" applyNumberFormat="1" applyFont="1" applyFill="1" applyBorder="1" applyAlignment="1" applyProtection="1">
      <alignment horizontal="center" vertical="center"/>
      <protection locked="0"/>
    </xf>
    <xf numFmtId="2" fontId="29" fillId="10" borderId="1" xfId="3" applyNumberFormat="1" applyFont="1" applyFill="1" applyBorder="1" applyAlignment="1" applyProtection="1">
      <alignment horizontal="center" vertical="center" wrapText="1"/>
      <protection locked="0"/>
    </xf>
    <xf numFmtId="0" fontId="6" fillId="0" borderId="1" xfId="0" applyFont="1" applyBorder="1" applyAlignment="1">
      <alignment horizontal="left" vertical="center"/>
    </xf>
    <xf numFmtId="0" fontId="25" fillId="0" borderId="1" xfId="0" applyFont="1" applyBorder="1" applyAlignment="1">
      <alignment horizontal="right"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2"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23" fillId="6" borderId="7"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10" xfId="0" applyFont="1" applyFill="1" applyBorder="1" applyAlignment="1">
      <alignment horizontal="center" vertical="center" wrapText="1"/>
    </xf>
    <xf numFmtId="165" fontId="11" fillId="0" borderId="2" xfId="0" applyNumberFormat="1" applyFont="1" applyBorder="1" applyAlignment="1" applyProtection="1">
      <alignment horizontal="center" vertical="center"/>
      <protection locked="0"/>
    </xf>
    <xf numFmtId="165" fontId="11" fillId="0" borderId="5" xfId="0" applyNumberFormat="1" applyFont="1" applyBorder="1" applyAlignment="1" applyProtection="1">
      <alignment horizontal="center" vertical="center"/>
      <protection locked="0"/>
    </xf>
    <xf numFmtId="165" fontId="11" fillId="0" borderId="6" xfId="0" applyNumberFormat="1" applyFont="1" applyBorder="1" applyAlignment="1" applyProtection="1">
      <alignment horizontal="center" vertical="center"/>
      <protection locked="0"/>
    </xf>
    <xf numFmtId="0" fontId="11" fillId="4" borderId="6"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1" xfId="0" applyBorder="1" applyAlignment="1">
      <alignment horizontal="left" vertical="top"/>
    </xf>
    <xf numFmtId="0" fontId="10" fillId="4" borderId="2"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wrapText="1"/>
    </xf>
    <xf numFmtId="3" fontId="10" fillId="4" borderId="2" xfId="0" applyNumberFormat="1" applyFont="1" applyFill="1" applyBorder="1" applyAlignment="1">
      <alignment horizontal="center" vertical="center" wrapText="1"/>
    </xf>
    <xf numFmtId="3" fontId="10" fillId="4" borderId="5"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0" fontId="6" fillId="0" borderId="1" xfId="0" applyFont="1" applyBorder="1" applyAlignment="1">
      <alignment horizontal="center" vertical="center"/>
    </xf>
    <xf numFmtId="4" fontId="10" fillId="0" borderId="3" xfId="0" applyNumberFormat="1" applyFont="1" applyBorder="1" applyAlignment="1">
      <alignment horizontal="right" vertical="center"/>
    </xf>
    <xf numFmtId="4" fontId="10" fillId="0" borderId="4" xfId="0" applyNumberFormat="1" applyFont="1" applyBorder="1" applyAlignment="1">
      <alignment horizontal="right" vertical="center"/>
    </xf>
    <xf numFmtId="0" fontId="11" fillId="0" borderId="1" xfId="0" applyFont="1" applyBorder="1" applyAlignment="1">
      <alignment horizontal="center" vertical="center"/>
    </xf>
    <xf numFmtId="0" fontId="8" fillId="0" borderId="0" xfId="0" applyFont="1"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center"/>
    </xf>
    <xf numFmtId="166" fontId="2" fillId="0" borderId="0" xfId="3" applyNumberFormat="1" applyFont="1" applyFill="1" applyAlignment="1" applyProtection="1">
      <alignment horizontal="center"/>
    </xf>
    <xf numFmtId="166" fontId="2" fillId="0" borderId="0" xfId="3" applyNumberFormat="1" applyFont="1" applyFill="1" applyProtection="1"/>
    <xf numFmtId="0" fontId="2" fillId="0" borderId="0" xfId="0" applyFont="1" applyAlignment="1" applyProtection="1">
      <alignment vertical="center" wrapText="1"/>
    </xf>
    <xf numFmtId="166" fontId="2" fillId="0" borderId="0" xfId="3" applyNumberFormat="1" applyFont="1" applyFill="1" applyBorder="1" applyAlignment="1" applyProtection="1">
      <alignment vertical="center" wrapText="1"/>
    </xf>
    <xf numFmtId="0" fontId="8" fillId="0" borderId="0" xfId="0" applyFont="1" applyAlignment="1" applyProtection="1">
      <alignment horizontal="center" vertical="center"/>
    </xf>
    <xf numFmtId="0" fontId="8" fillId="0" borderId="0" xfId="0" applyFont="1" applyProtection="1"/>
    <xf numFmtId="0" fontId="8" fillId="0" borderId="0" xfId="0" applyFont="1" applyAlignment="1" applyProtection="1">
      <alignment vertical="center" wrapText="1"/>
    </xf>
    <xf numFmtId="166" fontId="0" fillId="0" borderId="0" xfId="3" applyNumberFormat="1" applyFont="1" applyFill="1" applyBorder="1" applyProtection="1"/>
    <xf numFmtId="0" fontId="23" fillId="0" borderId="0" xfId="0" applyFont="1" applyAlignment="1" applyProtection="1">
      <alignment horizontal="center" vertical="center"/>
    </xf>
    <xf numFmtId="0" fontId="29" fillId="0" borderId="0" xfId="0" applyFont="1" applyAlignment="1" applyProtection="1">
      <alignment vertical="center"/>
    </xf>
    <xf numFmtId="0" fontId="23" fillId="0" borderId="1" xfId="0" applyFont="1" applyBorder="1" applyAlignment="1" applyProtection="1">
      <alignment horizontal="center" vertical="center"/>
    </xf>
    <xf numFmtId="0" fontId="23" fillId="0" borderId="1" xfId="0" applyFont="1" applyBorder="1" applyAlignment="1" applyProtection="1">
      <alignment horizontal="center" vertical="center" wrapText="1"/>
    </xf>
    <xf numFmtId="166" fontId="23" fillId="0" borderId="1" xfId="3" applyNumberFormat="1" applyFont="1" applyFill="1" applyBorder="1" applyAlignment="1" applyProtection="1">
      <alignment horizontal="center" vertical="center" wrapText="1"/>
    </xf>
    <xf numFmtId="0" fontId="29" fillId="0" borderId="0" xfId="0" applyFont="1" applyAlignment="1" applyProtection="1">
      <alignment horizontal="center"/>
    </xf>
    <xf numFmtId="0" fontId="23" fillId="0" borderId="1" xfId="0" quotePrefix="1" applyFont="1" applyBorder="1" applyAlignment="1" applyProtection="1">
      <alignment horizontal="center" vertical="center" wrapText="1"/>
    </xf>
    <xf numFmtId="166" fontId="23" fillId="0" borderId="1" xfId="3" quotePrefix="1" applyNumberFormat="1" applyFont="1" applyFill="1" applyBorder="1" applyAlignment="1" applyProtection="1">
      <alignment horizontal="center" vertical="center" wrapText="1"/>
    </xf>
    <xf numFmtId="166" fontId="23" fillId="0" borderId="2" xfId="3" applyNumberFormat="1" applyFont="1" applyFill="1" applyBorder="1" applyAlignment="1" applyProtection="1">
      <alignment horizontal="center" vertical="center" wrapText="1"/>
    </xf>
    <xf numFmtId="0" fontId="29" fillId="0" borderId="1" xfId="0" applyFont="1" applyBorder="1" applyAlignment="1" applyProtection="1">
      <alignment horizontal="left" vertical="center"/>
    </xf>
    <xf numFmtId="3" fontId="30" fillId="0" borderId="1" xfId="0" applyNumberFormat="1"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29" fillId="0" borderId="1" xfId="0" applyFont="1" applyBorder="1" applyAlignment="1" applyProtection="1">
      <alignment horizontal="center" vertical="center"/>
    </xf>
    <xf numFmtId="4" fontId="29" fillId="0" borderId="1" xfId="3" applyNumberFormat="1" applyFont="1" applyFill="1" applyBorder="1" applyAlignment="1" applyProtection="1">
      <alignment horizontal="center" vertical="center"/>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9" fillId="0" borderId="1" xfId="0" applyFont="1" applyBorder="1" applyAlignment="1" applyProtection="1">
      <alignment horizontal="left" vertical="center" wrapText="1"/>
    </xf>
    <xf numFmtId="0" fontId="29" fillId="0" borderId="3" xfId="0" applyFont="1" applyBorder="1" applyAlignment="1" applyProtection="1">
      <alignment horizontal="center" vertical="center"/>
    </xf>
    <xf numFmtId="0" fontId="29" fillId="0" borderId="4" xfId="0" applyFont="1" applyBorder="1" applyAlignment="1" applyProtection="1">
      <alignment horizontal="center" vertical="center"/>
    </xf>
    <xf numFmtId="3" fontId="35" fillId="11" borderId="1" xfId="0" applyNumberFormat="1" applyFont="1" applyFill="1" applyBorder="1" applyAlignment="1" applyProtection="1">
      <alignment horizontal="center" vertical="center"/>
    </xf>
    <xf numFmtId="3" fontId="35" fillId="0" borderId="1" xfId="0" applyNumberFormat="1" applyFont="1" applyBorder="1" applyAlignment="1" applyProtection="1">
      <alignment horizontal="center" vertical="center" wrapText="1"/>
    </xf>
    <xf numFmtId="0" fontId="23" fillId="0" borderId="0" xfId="0" applyFont="1" applyAlignment="1" applyProtection="1">
      <alignment vertical="center"/>
    </xf>
    <xf numFmtId="3" fontId="29" fillId="0" borderId="1" xfId="0" applyNumberFormat="1" applyFont="1" applyBorder="1" applyAlignment="1" applyProtection="1">
      <alignment horizontal="center" vertical="center"/>
    </xf>
    <xf numFmtId="3" fontId="30" fillId="11" borderId="1" xfId="0" applyNumberFormat="1" applyFont="1" applyFill="1" applyBorder="1" applyAlignment="1" applyProtection="1">
      <alignment horizontal="center" vertical="center"/>
    </xf>
    <xf numFmtId="3" fontId="30" fillId="0" borderId="1" xfId="0" applyNumberFormat="1" applyFont="1" applyBorder="1" applyAlignment="1" applyProtection="1">
      <alignment horizontal="center" vertical="center" wrapText="1"/>
    </xf>
    <xf numFmtId="4" fontId="23" fillId="0" borderId="3" xfId="0" applyNumberFormat="1" applyFont="1" applyBorder="1" applyAlignment="1" applyProtection="1">
      <alignment horizontal="right" vertical="center"/>
    </xf>
    <xf numFmtId="4" fontId="23" fillId="0" borderId="11" xfId="0" applyNumberFormat="1" applyFont="1" applyBorder="1" applyAlignment="1" applyProtection="1">
      <alignment horizontal="right" vertical="center"/>
    </xf>
    <xf numFmtId="4" fontId="23" fillId="0" borderId="4" xfId="0" applyNumberFormat="1" applyFont="1" applyBorder="1" applyAlignment="1" applyProtection="1">
      <alignment horizontal="right" vertical="center"/>
    </xf>
    <xf numFmtId="4" fontId="23" fillId="0" borderId="1" xfId="3" applyNumberFormat="1" applyFont="1" applyFill="1" applyBorder="1" applyAlignment="1" applyProtection="1">
      <alignment horizontal="center" vertical="center"/>
    </xf>
    <xf numFmtId="166" fontId="29" fillId="0" borderId="7" xfId="3" applyNumberFormat="1" applyFont="1" applyFill="1" applyBorder="1" applyAlignment="1" applyProtection="1">
      <alignment vertical="center"/>
    </xf>
    <xf numFmtId="0" fontId="29" fillId="0" borderId="3" xfId="0" applyFont="1" applyBorder="1" applyAlignment="1" applyProtection="1">
      <alignment horizontal="left" vertical="center"/>
    </xf>
    <xf numFmtId="0" fontId="29" fillId="0" borderId="11" xfId="0" applyFont="1" applyBorder="1" applyAlignment="1" applyProtection="1">
      <alignment horizontal="left" vertical="center"/>
    </xf>
    <xf numFmtId="0" fontId="29" fillId="0" borderId="4" xfId="0" applyFont="1" applyBorder="1" applyAlignment="1" applyProtection="1">
      <alignment horizontal="left" vertical="center"/>
    </xf>
    <xf numFmtId="166" fontId="29" fillId="0" borderId="14" xfId="3" applyNumberFormat="1" applyFont="1" applyFill="1" applyBorder="1" applyAlignment="1" applyProtection="1">
      <alignment vertical="center"/>
    </xf>
    <xf numFmtId="0" fontId="29" fillId="0" borderId="0" xfId="0" applyFont="1" applyAlignment="1" applyProtection="1">
      <alignment horizontal="center" vertical="center"/>
    </xf>
    <xf numFmtId="166" fontId="23" fillId="0" borderId="1" xfId="3" applyNumberFormat="1" applyFont="1" applyFill="1" applyBorder="1" applyAlignment="1" applyProtection="1">
      <alignment horizontal="right" vertical="center"/>
    </xf>
    <xf numFmtId="166" fontId="29" fillId="0" borderId="0" xfId="3" applyNumberFormat="1" applyFont="1" applyFill="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166" fontId="2" fillId="0" borderId="13" xfId="3" applyNumberFormat="1" applyFont="1" applyFill="1" applyBorder="1" applyAlignment="1" applyProtection="1">
      <alignment horizontal="right" vertical="center"/>
    </xf>
    <xf numFmtId="4" fontId="2" fillId="0" borderId="13" xfId="3" applyNumberFormat="1" applyFont="1" applyFill="1" applyBorder="1" applyAlignment="1" applyProtection="1">
      <alignment horizontal="center" vertical="center"/>
    </xf>
    <xf numFmtId="166" fontId="6" fillId="0" borderId="0" xfId="3" applyNumberFormat="1" applyFont="1" applyFill="1" applyAlignment="1" applyProtection="1">
      <alignment vertical="center"/>
    </xf>
    <xf numFmtId="0" fontId="29" fillId="0" borderId="0" xfId="0" applyFont="1" applyAlignment="1" applyProtection="1">
      <alignment vertical="center"/>
    </xf>
    <xf numFmtId="0" fontId="23" fillId="10" borderId="7" xfId="0" applyFont="1" applyFill="1" applyBorder="1" applyAlignment="1" applyProtection="1">
      <alignment horizontal="left" vertical="center" wrapText="1"/>
    </xf>
    <xf numFmtId="0" fontId="23" fillId="10" borderId="13" xfId="0" applyFont="1" applyFill="1" applyBorder="1" applyAlignment="1" applyProtection="1">
      <alignment horizontal="left" vertical="center" wrapText="1"/>
    </xf>
    <xf numFmtId="0" fontId="23" fillId="10" borderId="9" xfId="0" applyFont="1" applyFill="1" applyBorder="1" applyAlignment="1" applyProtection="1">
      <alignment horizontal="left" vertical="center" wrapText="1"/>
    </xf>
    <xf numFmtId="0" fontId="2" fillId="0" borderId="0" xfId="0" applyFont="1" applyAlignment="1" applyProtection="1">
      <alignment horizontal="center" vertical="center" wrapText="1"/>
    </xf>
    <xf numFmtId="0" fontId="23" fillId="10" borderId="14" xfId="0" applyFont="1" applyFill="1" applyBorder="1" applyAlignment="1" applyProtection="1">
      <alignment horizontal="left" vertical="center" wrapText="1"/>
    </xf>
    <xf numFmtId="0" fontId="23" fillId="10" borderId="0" xfId="0" applyFont="1" applyFill="1" applyAlignment="1" applyProtection="1">
      <alignment horizontal="left" vertical="center" wrapText="1"/>
    </xf>
    <xf numFmtId="0" fontId="23" fillId="10" borderId="15" xfId="0" applyFont="1" applyFill="1" applyBorder="1" applyAlignment="1" applyProtection="1">
      <alignment horizontal="left" vertical="center" wrapText="1"/>
    </xf>
    <xf numFmtId="0" fontId="29" fillId="0" borderId="0" xfId="0" applyFont="1" applyAlignment="1" applyProtection="1">
      <alignment vertical="center" wrapText="1"/>
    </xf>
    <xf numFmtId="0" fontId="23" fillId="10" borderId="8"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23" fillId="10" borderId="10" xfId="0" applyFont="1" applyFill="1" applyBorder="1" applyAlignment="1" applyProtection="1">
      <alignment horizontal="left" vertical="center" wrapText="1"/>
    </xf>
    <xf numFmtId="0" fontId="29" fillId="0" borderId="0" xfId="0" applyFont="1" applyAlignment="1" applyProtection="1">
      <alignment vertical="top"/>
    </xf>
    <xf numFmtId="0" fontId="32" fillId="0" borderId="0" xfId="0" applyFont="1" applyAlignment="1" applyProtection="1">
      <alignment horizontal="right"/>
    </xf>
    <xf numFmtId="0" fontId="0" fillId="0" borderId="11" xfId="0" applyBorder="1" applyAlignment="1" applyProtection="1">
      <alignment horizontal="center"/>
    </xf>
    <xf numFmtId="0" fontId="0" fillId="0" borderId="0" xfId="0" applyAlignment="1" applyProtection="1">
      <alignment horizontal="left"/>
    </xf>
    <xf numFmtId="166" fontId="0" fillId="0" borderId="0" xfId="3" applyNumberFormat="1" applyFont="1" applyFill="1" applyAlignment="1" applyProtection="1">
      <alignment horizontal="center"/>
    </xf>
    <xf numFmtId="166" fontId="0" fillId="0" borderId="0" xfId="3" applyNumberFormat="1" applyFont="1" applyFill="1" applyProtection="1"/>
  </cellXfs>
  <cellStyles count="4">
    <cellStyle name="Comma" xfId="3" builtinId="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30"/>
  <sheetViews>
    <sheetView topLeftCell="D4" zoomScale="115" zoomScaleNormal="115" workbookViewId="0">
      <selection activeCell="G27" sqref="G27"/>
    </sheetView>
  </sheetViews>
  <sheetFormatPr defaultRowHeight="12.5" x14ac:dyDescent="0.25"/>
  <cols>
    <col min="1" max="1" width="4.54296875" bestFit="1" customWidth="1"/>
    <col min="2" max="2" width="24.1796875" customWidth="1"/>
    <col min="3" max="3" width="8.81640625" customWidth="1"/>
    <col min="4" max="4" width="8.54296875" style="1" customWidth="1"/>
    <col min="5" max="5" width="10.81640625" style="2" customWidth="1"/>
    <col min="6" max="6" width="8.54296875" style="1" customWidth="1"/>
    <col min="7" max="7" width="7.453125" style="1" customWidth="1"/>
    <col min="8" max="8" width="7.54296875" style="1" customWidth="1"/>
    <col min="9" max="9" width="9.81640625" style="1" customWidth="1"/>
    <col min="10" max="10" width="9.453125" style="1" customWidth="1"/>
    <col min="11" max="11" width="14.54296875" style="1" customWidth="1"/>
    <col min="12" max="12" width="12.54296875" style="1" customWidth="1"/>
    <col min="13" max="13" width="11.453125" customWidth="1"/>
    <col min="14" max="14" width="16" customWidth="1"/>
    <col min="15" max="15" width="11" style="1" customWidth="1"/>
    <col min="16" max="16" width="10.453125" style="9" customWidth="1"/>
  </cols>
  <sheetData>
    <row r="1" spans="1:16" ht="23" x14ac:dyDescent="0.5">
      <c r="B1" s="26" t="s">
        <v>22</v>
      </c>
      <c r="C1" s="25"/>
      <c r="H1" s="31"/>
      <c r="I1" s="31"/>
      <c r="J1" s="31"/>
      <c r="L1"/>
      <c r="N1" s="1"/>
      <c r="O1" s="9"/>
      <c r="P1"/>
    </row>
    <row r="2" spans="1:16" x14ac:dyDescent="0.25">
      <c r="J2"/>
      <c r="L2"/>
      <c r="N2" s="1"/>
      <c r="O2" s="9"/>
      <c r="P2"/>
    </row>
    <row r="3" spans="1:16" ht="15" customHeight="1" x14ac:dyDescent="0.25">
      <c r="B3" s="75" t="s">
        <v>21</v>
      </c>
      <c r="C3" s="76"/>
      <c r="E3" s="71" t="s">
        <v>40</v>
      </c>
      <c r="F3" s="71"/>
      <c r="G3" s="71"/>
      <c r="H3" s="71"/>
      <c r="I3" s="71"/>
      <c r="J3" s="71"/>
      <c r="K3" s="71"/>
      <c r="L3" s="71"/>
      <c r="M3" s="71"/>
      <c r="N3" s="71"/>
      <c r="O3" s="71"/>
      <c r="P3"/>
    </row>
    <row r="4" spans="1:16" ht="15" customHeight="1" x14ac:dyDescent="0.25">
      <c r="B4" s="77"/>
      <c r="C4" s="78"/>
      <c r="E4" s="71"/>
      <c r="F4" s="71"/>
      <c r="G4" s="71"/>
      <c r="H4" s="71"/>
      <c r="I4" s="71"/>
      <c r="J4" s="71"/>
      <c r="K4" s="71"/>
      <c r="L4" s="71"/>
      <c r="M4" s="71"/>
      <c r="N4" s="71"/>
      <c r="O4" s="71"/>
      <c r="P4"/>
    </row>
    <row r="5" spans="1:16" ht="15" customHeight="1" x14ac:dyDescent="0.25">
      <c r="B5" s="8"/>
      <c r="L5"/>
      <c r="N5" s="1"/>
      <c r="O5" s="9"/>
      <c r="P5"/>
    </row>
    <row r="6" spans="1:16" ht="25" customHeight="1" x14ac:dyDescent="0.25">
      <c r="B6" s="72" t="s">
        <v>31</v>
      </c>
      <c r="C6" s="73"/>
      <c r="D6" s="73"/>
      <c r="E6" s="73"/>
      <c r="F6" s="73"/>
      <c r="G6" s="73"/>
      <c r="H6" s="74"/>
      <c r="I6" s="22"/>
      <c r="L6"/>
      <c r="N6" s="1"/>
      <c r="O6" s="9"/>
      <c r="P6"/>
    </row>
    <row r="7" spans="1:16" ht="15" customHeight="1" x14ac:dyDescent="0.25">
      <c r="B7" s="3"/>
      <c r="C7" s="4"/>
      <c r="D7" s="4"/>
      <c r="E7" s="5"/>
      <c r="F7" s="4"/>
      <c r="G7" s="4"/>
      <c r="H7" s="4"/>
      <c r="I7" s="4"/>
      <c r="O7" s="30" t="s">
        <v>36</v>
      </c>
      <c r="P7" s="30" t="s">
        <v>36</v>
      </c>
    </row>
    <row r="8" spans="1:16" s="10" customFormat="1" ht="15" customHeight="1" x14ac:dyDescent="0.25">
      <c r="A8" s="21">
        <v>1</v>
      </c>
      <c r="B8" s="21">
        <v>2</v>
      </c>
      <c r="C8" s="21">
        <v>3</v>
      </c>
      <c r="D8" s="21">
        <v>4</v>
      </c>
      <c r="E8" s="21">
        <v>5</v>
      </c>
      <c r="F8" s="21">
        <v>6</v>
      </c>
      <c r="G8" s="21">
        <v>7</v>
      </c>
      <c r="H8" s="21">
        <v>8</v>
      </c>
      <c r="I8" s="21">
        <v>9</v>
      </c>
      <c r="J8" s="21">
        <v>10</v>
      </c>
      <c r="K8" s="21">
        <v>11</v>
      </c>
      <c r="L8" s="21">
        <v>12</v>
      </c>
      <c r="M8" s="21">
        <v>13</v>
      </c>
      <c r="N8" s="21">
        <v>14</v>
      </c>
      <c r="O8" s="21">
        <v>15</v>
      </c>
      <c r="P8" s="21">
        <v>16</v>
      </c>
    </row>
    <row r="9" spans="1:16" s="1" customFormat="1" ht="15" customHeight="1" x14ac:dyDescent="0.25">
      <c r="A9" s="87" t="s">
        <v>0</v>
      </c>
      <c r="B9" s="63" t="s">
        <v>25</v>
      </c>
      <c r="C9" s="63" t="s">
        <v>29</v>
      </c>
      <c r="D9" s="63" t="s">
        <v>17</v>
      </c>
      <c r="E9" s="92" t="s">
        <v>24</v>
      </c>
      <c r="F9" s="63" t="s">
        <v>23</v>
      </c>
      <c r="G9" s="63" t="s">
        <v>11</v>
      </c>
      <c r="H9" s="63" t="s">
        <v>12</v>
      </c>
      <c r="I9" s="63" t="s">
        <v>16</v>
      </c>
      <c r="J9" s="63" t="s">
        <v>28</v>
      </c>
      <c r="K9" s="63" t="s">
        <v>38</v>
      </c>
      <c r="L9" s="63" t="s">
        <v>39</v>
      </c>
      <c r="M9" s="63" t="s">
        <v>32</v>
      </c>
      <c r="N9" s="63" t="s">
        <v>35</v>
      </c>
      <c r="O9" s="63" t="s">
        <v>20</v>
      </c>
      <c r="P9" s="62" t="s">
        <v>5</v>
      </c>
    </row>
    <row r="10" spans="1:16" ht="15" customHeight="1" x14ac:dyDescent="0.25">
      <c r="A10" s="88"/>
      <c r="B10" s="64"/>
      <c r="C10" s="64"/>
      <c r="D10" s="64"/>
      <c r="E10" s="93"/>
      <c r="F10" s="64"/>
      <c r="G10" s="64"/>
      <c r="H10" s="64"/>
      <c r="I10" s="64"/>
      <c r="J10" s="64"/>
      <c r="K10" s="64"/>
      <c r="L10" s="64"/>
      <c r="M10" s="64"/>
      <c r="N10" s="64"/>
      <c r="O10" s="64"/>
      <c r="P10" s="62"/>
    </row>
    <row r="11" spans="1:16" ht="15" customHeight="1" x14ac:dyDescent="0.25">
      <c r="A11" s="88"/>
      <c r="B11" s="65"/>
      <c r="C11" s="65"/>
      <c r="D11" s="82"/>
      <c r="E11" s="94"/>
      <c r="F11" s="65"/>
      <c r="G11" s="65"/>
      <c r="H11" s="82"/>
      <c r="I11" s="64"/>
      <c r="J11" s="64"/>
      <c r="K11" s="64"/>
      <c r="L11" s="64"/>
      <c r="M11" s="64"/>
      <c r="N11" s="64"/>
      <c r="O11" s="64"/>
      <c r="P11" s="62"/>
    </row>
    <row r="12" spans="1:16" s="10" customFormat="1" ht="15" customHeight="1" x14ac:dyDescent="0.25">
      <c r="A12" s="89"/>
      <c r="B12" s="28"/>
      <c r="C12" s="28"/>
      <c r="D12" s="27"/>
      <c r="E12" s="29"/>
      <c r="F12" s="27"/>
      <c r="G12" s="27"/>
      <c r="H12" s="27"/>
      <c r="I12" s="65"/>
      <c r="J12" s="65"/>
      <c r="K12" s="65"/>
      <c r="L12" s="65"/>
      <c r="M12" s="65"/>
      <c r="N12" s="65"/>
      <c r="O12" s="65"/>
      <c r="P12" s="62"/>
    </row>
    <row r="13" spans="1:16" s="10" customFormat="1" ht="15" customHeight="1" x14ac:dyDescent="0.25">
      <c r="A13" s="11">
        <v>1</v>
      </c>
      <c r="B13" s="24" t="s">
        <v>8</v>
      </c>
      <c r="C13" s="16">
        <v>9000</v>
      </c>
      <c r="D13" s="11">
        <v>33</v>
      </c>
      <c r="E13" s="12">
        <f t="shared" ref="E13:E17" si="0">D13*C13</f>
        <v>297000</v>
      </c>
      <c r="F13" s="11" t="s">
        <v>4</v>
      </c>
      <c r="G13" s="11">
        <v>4</v>
      </c>
      <c r="H13" s="11" t="s">
        <v>37</v>
      </c>
      <c r="I13" s="11" t="s">
        <v>15</v>
      </c>
      <c r="J13" s="13" t="s">
        <v>1</v>
      </c>
      <c r="K13" s="35">
        <v>33</v>
      </c>
      <c r="L13" s="69" t="s">
        <v>1</v>
      </c>
      <c r="M13" s="69" t="s">
        <v>1</v>
      </c>
      <c r="N13" s="69" t="s">
        <v>1</v>
      </c>
      <c r="O13" s="33"/>
      <c r="P13" s="55">
        <f>O13*C13</f>
        <v>0</v>
      </c>
    </row>
    <row r="14" spans="1:16" s="10" customFormat="1" ht="15" customHeight="1" x14ac:dyDescent="0.25">
      <c r="A14" s="11">
        <v>2</v>
      </c>
      <c r="B14" s="24" t="s">
        <v>9</v>
      </c>
      <c r="C14" s="16">
        <v>9000</v>
      </c>
      <c r="D14" s="11">
        <v>28</v>
      </c>
      <c r="E14" s="12">
        <f t="shared" si="0"/>
        <v>252000</v>
      </c>
      <c r="F14" s="11" t="s">
        <v>4</v>
      </c>
      <c r="G14" s="11">
        <v>4</v>
      </c>
      <c r="H14" s="11" t="s">
        <v>37</v>
      </c>
      <c r="I14" s="11" t="s">
        <v>15</v>
      </c>
      <c r="J14" s="13" t="s">
        <v>1</v>
      </c>
      <c r="K14" s="36">
        <v>28</v>
      </c>
      <c r="L14" s="70"/>
      <c r="M14" s="70"/>
      <c r="N14" s="70"/>
      <c r="O14" s="33"/>
      <c r="P14" s="55">
        <f>O14*C14</f>
        <v>0</v>
      </c>
    </row>
    <row r="15" spans="1:16" s="10" customFormat="1" ht="15" customHeight="1" x14ac:dyDescent="0.25">
      <c r="A15" s="98">
        <v>3</v>
      </c>
      <c r="B15" s="24" t="s">
        <v>10</v>
      </c>
      <c r="C15" s="16">
        <v>9000</v>
      </c>
      <c r="D15" s="11">
        <v>5</v>
      </c>
      <c r="E15" s="12">
        <f t="shared" si="0"/>
        <v>45000</v>
      </c>
      <c r="F15" s="11" t="s">
        <v>4</v>
      </c>
      <c r="G15" s="11" t="s">
        <v>37</v>
      </c>
      <c r="H15" s="11" t="s">
        <v>26</v>
      </c>
      <c r="I15" s="11" t="s">
        <v>15</v>
      </c>
      <c r="J15" s="13" t="s">
        <v>1</v>
      </c>
      <c r="K15" s="83">
        <v>26</v>
      </c>
      <c r="L15" s="70"/>
      <c r="M15" s="70"/>
      <c r="N15" s="70"/>
      <c r="O15" s="79"/>
      <c r="P15" s="66">
        <f>O15*C16</f>
        <v>0</v>
      </c>
    </row>
    <row r="16" spans="1:16" s="10" customFormat="1" ht="15" customHeight="1" x14ac:dyDescent="0.25">
      <c r="A16" s="98"/>
      <c r="B16" s="24" t="s">
        <v>13</v>
      </c>
      <c r="C16" s="16">
        <v>9000</v>
      </c>
      <c r="D16" s="11">
        <v>10</v>
      </c>
      <c r="E16" s="12">
        <f t="shared" si="0"/>
        <v>90000</v>
      </c>
      <c r="F16" s="11" t="s">
        <v>4</v>
      </c>
      <c r="G16" s="11" t="s">
        <v>37</v>
      </c>
      <c r="H16" s="56" t="s">
        <v>42</v>
      </c>
      <c r="I16" s="11" t="s">
        <v>15</v>
      </c>
      <c r="J16" s="13" t="s">
        <v>1</v>
      </c>
      <c r="K16" s="84"/>
      <c r="L16" s="70"/>
      <c r="M16" s="70"/>
      <c r="N16" s="70"/>
      <c r="O16" s="80"/>
      <c r="P16" s="67"/>
    </row>
    <row r="17" spans="1:16" s="10" customFormat="1" ht="15" customHeight="1" x14ac:dyDescent="0.25">
      <c r="A17" s="98"/>
      <c r="B17" s="24" t="s">
        <v>14</v>
      </c>
      <c r="C17" s="16">
        <v>9000</v>
      </c>
      <c r="D17" s="11">
        <v>11</v>
      </c>
      <c r="E17" s="12">
        <f t="shared" si="0"/>
        <v>99000</v>
      </c>
      <c r="F17" s="11" t="s">
        <v>4</v>
      </c>
      <c r="G17" s="11" t="s">
        <v>37</v>
      </c>
      <c r="H17" s="11" t="s">
        <v>26</v>
      </c>
      <c r="I17" s="11" t="s">
        <v>15</v>
      </c>
      <c r="J17" s="13" t="s">
        <v>1</v>
      </c>
      <c r="K17" s="85"/>
      <c r="L17" s="70"/>
      <c r="M17" s="70"/>
      <c r="N17" s="70"/>
      <c r="O17" s="81"/>
      <c r="P17" s="68"/>
    </row>
    <row r="18" spans="1:16" s="10" customFormat="1" ht="15" customHeight="1" x14ac:dyDescent="0.25">
      <c r="A18" s="11"/>
      <c r="B18" s="54" t="s">
        <v>43</v>
      </c>
      <c r="C18" s="41">
        <f>SUM(C13:C17)</f>
        <v>45000</v>
      </c>
      <c r="D18" s="42">
        <f>SUM(D13:D17)</f>
        <v>87</v>
      </c>
      <c r="E18" s="43">
        <f>SUM(E13:E17)</f>
        <v>783000</v>
      </c>
      <c r="F18" s="11"/>
      <c r="G18" s="11"/>
      <c r="H18" s="11"/>
      <c r="I18" s="11"/>
      <c r="J18" s="20"/>
      <c r="K18" s="20"/>
      <c r="L18" s="13"/>
      <c r="M18" s="96" t="s">
        <v>30</v>
      </c>
      <c r="N18" s="97"/>
      <c r="O18" s="48">
        <f>SUM(O13:O17)</f>
        <v>0</v>
      </c>
      <c r="P18" s="34">
        <f>SUM(P13:P17)</f>
        <v>0</v>
      </c>
    </row>
    <row r="19" spans="1:16" s="10" customFormat="1" ht="15" customHeight="1" x14ac:dyDescent="0.25">
      <c r="A19" s="44">
        <v>6</v>
      </c>
      <c r="B19" s="49" t="s">
        <v>33</v>
      </c>
      <c r="C19" s="45"/>
      <c r="D19" s="46"/>
      <c r="E19" s="47"/>
      <c r="F19" s="44"/>
      <c r="G19" s="44"/>
      <c r="H19" s="44"/>
      <c r="I19" s="44"/>
      <c r="J19" s="44"/>
      <c r="K19" s="44"/>
      <c r="L19" s="45"/>
      <c r="M19" s="45"/>
      <c r="N19" s="44"/>
      <c r="O19" s="51"/>
      <c r="P19" s="52"/>
    </row>
    <row r="20" spans="1:16" s="10" customFormat="1" ht="15" customHeight="1" x14ac:dyDescent="0.25">
      <c r="A20" s="44">
        <v>7</v>
      </c>
      <c r="B20" s="50" t="s">
        <v>34</v>
      </c>
      <c r="C20" s="45"/>
      <c r="D20" s="46"/>
      <c r="E20" s="47"/>
      <c r="F20" s="44"/>
      <c r="G20" s="44"/>
      <c r="H20" s="44"/>
      <c r="I20" s="44"/>
      <c r="J20" s="44"/>
      <c r="K20" s="44"/>
      <c r="L20" s="45"/>
      <c r="M20" s="45"/>
      <c r="N20" s="44"/>
      <c r="O20" s="51"/>
      <c r="P20" s="53"/>
    </row>
    <row r="21" spans="1:16" s="10" customFormat="1" ht="14.15" customHeight="1" x14ac:dyDescent="0.25">
      <c r="A21" s="14"/>
      <c r="D21" s="37"/>
      <c r="E21" s="38"/>
      <c r="F21" s="14"/>
      <c r="G21" s="14"/>
      <c r="H21" s="14"/>
      <c r="I21" s="14"/>
      <c r="J21" s="14"/>
      <c r="K21" s="14"/>
      <c r="N21" s="61" t="s">
        <v>7</v>
      </c>
      <c r="O21" s="61"/>
      <c r="P21" s="34">
        <f>P18+P19+P20</f>
        <v>0</v>
      </c>
    </row>
    <row r="22" spans="1:16" s="10" customFormat="1" ht="15" customHeight="1" x14ac:dyDescent="0.25">
      <c r="A22" s="14"/>
      <c r="B22" s="37"/>
      <c r="C22" s="39"/>
      <c r="D22" s="14"/>
      <c r="E22" s="17"/>
      <c r="F22" s="18"/>
      <c r="G22" s="19"/>
      <c r="H22" s="14"/>
      <c r="I22" s="14"/>
      <c r="J22" s="14"/>
      <c r="K22" s="14"/>
      <c r="N22" s="14"/>
      <c r="O22" s="15"/>
    </row>
    <row r="23" spans="1:16" ht="15" customHeight="1" x14ac:dyDescent="0.25">
      <c r="F23" s="7"/>
      <c r="G23" s="23"/>
      <c r="H23" s="23"/>
      <c r="I23" s="91" t="s">
        <v>19</v>
      </c>
      <c r="J23" s="91"/>
      <c r="K23" s="91"/>
      <c r="L23" s="90" t="s">
        <v>2</v>
      </c>
      <c r="M23" s="90"/>
      <c r="N23" s="90"/>
      <c r="O23" s="60" t="s">
        <v>3</v>
      </c>
      <c r="P23" s="60"/>
    </row>
    <row r="24" spans="1:16" ht="15" customHeight="1" x14ac:dyDescent="0.25">
      <c r="A24" s="95" t="s">
        <v>41</v>
      </c>
      <c r="B24" s="95"/>
      <c r="C24" s="30" t="s">
        <v>18</v>
      </c>
      <c r="F24" s="6"/>
      <c r="G24" s="23"/>
      <c r="H24" s="23"/>
      <c r="I24" s="91"/>
      <c r="J24" s="91"/>
      <c r="K24" s="91"/>
      <c r="L24" s="90"/>
      <c r="M24" s="90"/>
      <c r="N24" s="90"/>
      <c r="O24" s="60"/>
      <c r="P24" s="60"/>
    </row>
    <row r="25" spans="1:16" ht="15" customHeight="1" x14ac:dyDescent="0.25">
      <c r="A25" s="40"/>
      <c r="B25" s="40"/>
      <c r="C25" s="1"/>
      <c r="F25" s="7"/>
      <c r="L25"/>
      <c r="M25" s="86" t="s">
        <v>6</v>
      </c>
      <c r="N25" s="86"/>
      <c r="O25" s="86"/>
      <c r="P25" s="86"/>
    </row>
    <row r="26" spans="1:16" ht="15" customHeight="1" x14ac:dyDescent="0.25">
      <c r="A26" s="32"/>
      <c r="B26" s="32"/>
      <c r="F26" s="7"/>
      <c r="L26"/>
      <c r="M26" s="86"/>
      <c r="N26" s="86"/>
      <c r="O26" s="86"/>
      <c r="P26" s="86"/>
    </row>
    <row r="27" spans="1:16" ht="15" customHeight="1" x14ac:dyDescent="0.25">
      <c r="B27" s="10"/>
      <c r="L27"/>
      <c r="M27" s="86"/>
      <c r="N27" s="86"/>
      <c r="O27" s="86"/>
      <c r="P27" s="86"/>
    </row>
    <row r="28" spans="1:16" x14ac:dyDescent="0.25">
      <c r="L28"/>
      <c r="M28" s="86"/>
      <c r="N28" s="86"/>
      <c r="O28" s="86"/>
      <c r="P28" s="86"/>
    </row>
    <row r="29" spans="1:16" x14ac:dyDescent="0.25">
      <c r="L29"/>
      <c r="M29" s="86"/>
      <c r="N29" s="86"/>
      <c r="O29" s="86"/>
      <c r="P29" s="86"/>
    </row>
    <row r="30" spans="1:16" x14ac:dyDescent="0.25">
      <c r="L30"/>
      <c r="M30" s="86"/>
      <c r="N30" s="86"/>
      <c r="O30" s="86"/>
      <c r="P30" s="86"/>
    </row>
  </sheetData>
  <protectedRanges>
    <protectedRange sqref="D9:D21" name="Range1_2"/>
    <protectedRange sqref="E18 F9:F18" name="Range13_1"/>
    <protectedRange sqref="F22:F26" name="Range1_1_1"/>
  </protectedRanges>
  <mergeCells count="33">
    <mergeCell ref="M25:P30"/>
    <mergeCell ref="A9:A12"/>
    <mergeCell ref="L23:N24"/>
    <mergeCell ref="N9:N12"/>
    <mergeCell ref="I23:K24"/>
    <mergeCell ref="I9:I12"/>
    <mergeCell ref="E9:E11"/>
    <mergeCell ref="F9:F11"/>
    <mergeCell ref="K9:K12"/>
    <mergeCell ref="C9:C11"/>
    <mergeCell ref="D9:D11"/>
    <mergeCell ref="A24:B24"/>
    <mergeCell ref="L13:L17"/>
    <mergeCell ref="M18:N18"/>
    <mergeCell ref="A15:A17"/>
    <mergeCell ref="M13:M17"/>
    <mergeCell ref="E3:O4"/>
    <mergeCell ref="B6:H6"/>
    <mergeCell ref="B9:B11"/>
    <mergeCell ref="B3:C4"/>
    <mergeCell ref="O15:O17"/>
    <mergeCell ref="J9:J12"/>
    <mergeCell ref="G9:G11"/>
    <mergeCell ref="H9:H11"/>
    <mergeCell ref="M9:M12"/>
    <mergeCell ref="K15:K17"/>
    <mergeCell ref="O23:P24"/>
    <mergeCell ref="N21:O21"/>
    <mergeCell ref="P9:P12"/>
    <mergeCell ref="L9:L12"/>
    <mergeCell ref="O9:O12"/>
    <mergeCell ref="P15:P17"/>
    <mergeCell ref="N13:N17"/>
  </mergeCells>
  <phoneticPr fontId="7" type="noConversion"/>
  <printOptions horizontalCentered="1"/>
  <pageMargins left="0" right="0" top="0.78740157480314965" bottom="0"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9"/>
  <sheetViews>
    <sheetView tabSelected="1" zoomScale="70" zoomScaleNormal="70" zoomScaleSheetLayoutView="70" workbookViewId="0">
      <selection activeCell="I7" sqref="I7"/>
    </sheetView>
  </sheetViews>
  <sheetFormatPr defaultColWidth="8.81640625" defaultRowHeight="12.5" x14ac:dyDescent="0.25"/>
  <cols>
    <col min="1" max="1" width="22.1796875" style="101" customWidth="1"/>
    <col min="2" max="2" width="12" style="100" customWidth="1"/>
    <col min="3" max="4" width="11.1796875" style="101" customWidth="1"/>
    <col min="5" max="5" width="19" style="102" customWidth="1"/>
    <col min="6" max="6" width="11.7265625" style="102" customWidth="1"/>
    <col min="7" max="7" width="10.81640625" style="102" customWidth="1"/>
    <col min="8" max="8" width="25.54296875" style="102" customWidth="1"/>
    <col min="9" max="9" width="14.36328125" style="102" customWidth="1"/>
    <col min="10" max="10" width="15.81640625" style="169" customWidth="1"/>
    <col min="11" max="11" width="14.54296875" style="169" customWidth="1"/>
    <col min="12" max="12" width="15.36328125" style="170" customWidth="1"/>
    <col min="13" max="16384" width="8.81640625" style="101"/>
  </cols>
  <sheetData>
    <row r="1" spans="1:13" ht="18" x14ac:dyDescent="0.3">
      <c r="A1" s="99" t="s">
        <v>52</v>
      </c>
      <c r="J1" s="103"/>
      <c r="K1" s="103"/>
      <c r="L1" s="104"/>
    </row>
    <row r="2" spans="1:13" ht="15" customHeight="1" x14ac:dyDescent="0.25">
      <c r="C2" s="99"/>
      <c r="D2" s="99"/>
      <c r="E2" s="105"/>
      <c r="F2" s="105"/>
      <c r="G2" s="105"/>
      <c r="H2" s="105"/>
      <c r="I2" s="105"/>
      <c r="J2" s="106"/>
      <c r="K2" s="106"/>
      <c r="L2" s="106"/>
      <c r="M2" s="105"/>
    </row>
    <row r="3" spans="1:13" ht="25" customHeight="1" x14ac:dyDescent="0.4">
      <c r="A3" s="99" t="s">
        <v>66</v>
      </c>
      <c r="B3" s="107"/>
      <c r="C3" s="108"/>
      <c r="D3" s="108"/>
      <c r="E3" s="108"/>
      <c r="F3" s="108"/>
      <c r="G3" s="108"/>
      <c r="I3" s="109"/>
      <c r="J3" s="106"/>
      <c r="K3" s="110"/>
      <c r="L3" s="106"/>
    </row>
    <row r="4" spans="1:13" s="112" customFormat="1" ht="15" customHeight="1" x14ac:dyDescent="0.25">
      <c r="A4" s="111" t="s">
        <v>67</v>
      </c>
      <c r="B4" s="111" t="s">
        <v>68</v>
      </c>
      <c r="C4" s="111" t="s">
        <v>85</v>
      </c>
      <c r="D4" s="111" t="s">
        <v>69</v>
      </c>
      <c r="E4" s="111" t="s">
        <v>70</v>
      </c>
      <c r="F4" s="111" t="s">
        <v>71</v>
      </c>
      <c r="G4" s="111" t="s">
        <v>72</v>
      </c>
      <c r="H4" s="111" t="s">
        <v>73</v>
      </c>
      <c r="I4" s="111" t="s">
        <v>74</v>
      </c>
      <c r="J4" s="111" t="s">
        <v>75</v>
      </c>
      <c r="K4" s="111"/>
      <c r="L4" s="111"/>
    </row>
    <row r="5" spans="1:13" s="116" customFormat="1" ht="28" x14ac:dyDescent="0.3">
      <c r="A5" s="113" t="s">
        <v>27</v>
      </c>
      <c r="B5" s="114" t="s">
        <v>86</v>
      </c>
      <c r="C5" s="114" t="s">
        <v>87</v>
      </c>
      <c r="D5" s="114" t="s">
        <v>88</v>
      </c>
      <c r="E5" s="114" t="s">
        <v>54</v>
      </c>
      <c r="F5" s="114" t="s">
        <v>11</v>
      </c>
      <c r="G5" s="114" t="s">
        <v>12</v>
      </c>
      <c r="H5" s="114" t="s">
        <v>60</v>
      </c>
      <c r="I5" s="113" t="s">
        <v>50</v>
      </c>
      <c r="J5" s="115" t="s">
        <v>89</v>
      </c>
      <c r="K5" s="115" t="s">
        <v>90</v>
      </c>
      <c r="L5" s="115" t="s">
        <v>91</v>
      </c>
    </row>
    <row r="6" spans="1:13" s="116" customFormat="1" ht="14" x14ac:dyDescent="0.3">
      <c r="A6" s="113"/>
      <c r="B6" s="114"/>
      <c r="C6" s="114"/>
      <c r="D6" s="117" t="s">
        <v>93</v>
      </c>
      <c r="E6" s="114"/>
      <c r="F6" s="114"/>
      <c r="G6" s="114"/>
      <c r="H6" s="114"/>
      <c r="I6" s="113"/>
      <c r="J6" s="115"/>
      <c r="K6" s="118" t="s">
        <v>92</v>
      </c>
      <c r="L6" s="119"/>
    </row>
    <row r="7" spans="1:13" s="112" customFormat="1" ht="35" customHeight="1" x14ac:dyDescent="0.25">
      <c r="A7" s="120" t="s">
        <v>76</v>
      </c>
      <c r="B7" s="121">
        <v>40880</v>
      </c>
      <c r="C7" s="121">
        <v>6</v>
      </c>
      <c r="D7" s="121">
        <f>B7*C7</f>
        <v>245280</v>
      </c>
      <c r="E7" s="122" t="s">
        <v>83</v>
      </c>
      <c r="F7" s="123">
        <v>4</v>
      </c>
      <c r="G7" s="123">
        <v>0</v>
      </c>
      <c r="H7" s="122" t="s">
        <v>62</v>
      </c>
      <c r="I7" s="122" t="s">
        <v>55</v>
      </c>
      <c r="J7" s="57">
        <v>0</v>
      </c>
      <c r="K7" s="124">
        <f>J7*D7</f>
        <v>0</v>
      </c>
      <c r="L7" s="59">
        <v>0</v>
      </c>
    </row>
    <row r="8" spans="1:13" s="112" customFormat="1" ht="35" customHeight="1" x14ac:dyDescent="0.25">
      <c r="A8" s="120" t="s">
        <v>77</v>
      </c>
      <c r="B8" s="121">
        <v>40880</v>
      </c>
      <c r="C8" s="121">
        <v>6</v>
      </c>
      <c r="D8" s="121">
        <f t="shared" ref="D8:D11" si="0">B8*C8</f>
        <v>245280</v>
      </c>
      <c r="E8" s="122" t="s">
        <v>83</v>
      </c>
      <c r="F8" s="123">
        <v>4</v>
      </c>
      <c r="G8" s="123">
        <v>0</v>
      </c>
      <c r="H8" s="122" t="s">
        <v>62</v>
      </c>
      <c r="I8" s="122" t="s">
        <v>55</v>
      </c>
      <c r="J8" s="57">
        <v>0</v>
      </c>
      <c r="K8" s="124">
        <f t="shared" ref="K8:K11" si="1">J8*D8</f>
        <v>0</v>
      </c>
      <c r="L8" s="59">
        <v>0</v>
      </c>
    </row>
    <row r="9" spans="1:13" s="112" customFormat="1" ht="35" customHeight="1" x14ac:dyDescent="0.25">
      <c r="A9" s="120" t="s">
        <v>78</v>
      </c>
      <c r="B9" s="121">
        <v>13680</v>
      </c>
      <c r="C9" s="121">
        <v>12</v>
      </c>
      <c r="D9" s="121">
        <f t="shared" si="0"/>
        <v>164160</v>
      </c>
      <c r="E9" s="122" t="s">
        <v>83</v>
      </c>
      <c r="F9" s="123">
        <v>4</v>
      </c>
      <c r="G9" s="123">
        <v>0</v>
      </c>
      <c r="H9" s="122" t="s">
        <v>62</v>
      </c>
      <c r="I9" s="122" t="s">
        <v>55</v>
      </c>
      <c r="J9" s="57">
        <v>0</v>
      </c>
      <c r="K9" s="124">
        <f t="shared" si="1"/>
        <v>0</v>
      </c>
      <c r="L9" s="59">
        <v>0</v>
      </c>
    </row>
    <row r="10" spans="1:13" s="112" customFormat="1" ht="35" customHeight="1" x14ac:dyDescent="0.25">
      <c r="A10" s="120" t="s">
        <v>79</v>
      </c>
      <c r="B10" s="121">
        <v>13680</v>
      </c>
      <c r="C10" s="121">
        <v>6</v>
      </c>
      <c r="D10" s="121">
        <f t="shared" si="0"/>
        <v>82080</v>
      </c>
      <c r="E10" s="122" t="s">
        <v>83</v>
      </c>
      <c r="F10" s="123">
        <v>4</v>
      </c>
      <c r="G10" s="123">
        <v>0</v>
      </c>
      <c r="H10" s="122" t="s">
        <v>62</v>
      </c>
      <c r="I10" s="122" t="s">
        <v>55</v>
      </c>
      <c r="J10" s="57">
        <v>0</v>
      </c>
      <c r="K10" s="124">
        <f t="shared" si="1"/>
        <v>0</v>
      </c>
      <c r="L10" s="59">
        <v>0</v>
      </c>
    </row>
    <row r="11" spans="1:13" s="112" customFormat="1" ht="35" customHeight="1" x14ac:dyDescent="0.25">
      <c r="A11" s="120" t="s">
        <v>80</v>
      </c>
      <c r="B11" s="121">
        <v>13680</v>
      </c>
      <c r="C11" s="121">
        <v>111</v>
      </c>
      <c r="D11" s="121">
        <f t="shared" si="0"/>
        <v>1518480</v>
      </c>
      <c r="E11" s="122" t="s">
        <v>83</v>
      </c>
      <c r="F11" s="123">
        <v>4</v>
      </c>
      <c r="G11" s="123" t="s">
        <v>37</v>
      </c>
      <c r="H11" s="122" t="s">
        <v>62</v>
      </c>
      <c r="I11" s="122" t="s">
        <v>55</v>
      </c>
      <c r="J11" s="57">
        <v>0</v>
      </c>
      <c r="K11" s="124">
        <f t="shared" si="1"/>
        <v>0</v>
      </c>
      <c r="L11" s="59">
        <v>0</v>
      </c>
    </row>
    <row r="12" spans="1:13" s="116" customFormat="1" ht="42" x14ac:dyDescent="0.3">
      <c r="A12" s="113" t="s">
        <v>27</v>
      </c>
      <c r="B12" s="114" t="s">
        <v>94</v>
      </c>
      <c r="C12" s="114" t="s">
        <v>95</v>
      </c>
      <c r="D12" s="114" t="s">
        <v>46</v>
      </c>
      <c r="E12" s="114" t="s">
        <v>54</v>
      </c>
      <c r="F12" s="125" t="s">
        <v>96</v>
      </c>
      <c r="G12" s="126"/>
      <c r="H12" s="114" t="s">
        <v>63</v>
      </c>
      <c r="I12" s="113" t="s">
        <v>50</v>
      </c>
      <c r="J12" s="115" t="s">
        <v>44</v>
      </c>
      <c r="K12" s="115" t="s">
        <v>5</v>
      </c>
      <c r="L12" s="115" t="s">
        <v>108</v>
      </c>
    </row>
    <row r="13" spans="1:13" s="112" customFormat="1" ht="40" customHeight="1" x14ac:dyDescent="0.25">
      <c r="A13" s="127" t="s">
        <v>81</v>
      </c>
      <c r="B13" s="121">
        <v>13680</v>
      </c>
      <c r="C13" s="121">
        <v>2</v>
      </c>
      <c r="D13" s="121">
        <f>B13*C13</f>
        <v>27360</v>
      </c>
      <c r="E13" s="122" t="s">
        <v>84</v>
      </c>
      <c r="F13" s="128">
        <v>4</v>
      </c>
      <c r="G13" s="129"/>
      <c r="H13" s="122" t="s">
        <v>64</v>
      </c>
      <c r="I13" s="122" t="s">
        <v>65</v>
      </c>
      <c r="J13" s="57">
        <v>0</v>
      </c>
      <c r="K13" s="124">
        <f>D13*J13</f>
        <v>0</v>
      </c>
      <c r="L13" s="59">
        <v>0</v>
      </c>
    </row>
    <row r="14" spans="1:13" s="132" customFormat="1" ht="40" customHeight="1" x14ac:dyDescent="0.25">
      <c r="A14" s="113" t="s">
        <v>27</v>
      </c>
      <c r="B14" s="113" t="s">
        <v>97</v>
      </c>
      <c r="C14" s="130"/>
      <c r="D14" s="130"/>
      <c r="E14" s="131" t="s">
        <v>54</v>
      </c>
      <c r="F14" s="114" t="s">
        <v>99</v>
      </c>
      <c r="G14" s="114" t="s">
        <v>100</v>
      </c>
      <c r="H14" s="114" t="s">
        <v>61</v>
      </c>
      <c r="I14" s="114" t="s">
        <v>50</v>
      </c>
      <c r="J14" s="115" t="s">
        <v>44</v>
      </c>
      <c r="K14" s="115" t="s">
        <v>5</v>
      </c>
      <c r="L14" s="119" t="s">
        <v>109</v>
      </c>
    </row>
    <row r="15" spans="1:13" s="112" customFormat="1" ht="40" customHeight="1" x14ac:dyDescent="0.25">
      <c r="A15" s="120" t="s">
        <v>82</v>
      </c>
      <c r="B15" s="133">
        <v>13680</v>
      </c>
      <c r="C15" s="134"/>
      <c r="D15" s="134"/>
      <c r="E15" s="135" t="s">
        <v>98</v>
      </c>
      <c r="F15" s="123" t="s">
        <v>37</v>
      </c>
      <c r="G15" s="123" t="s">
        <v>26</v>
      </c>
      <c r="H15" s="122" t="s">
        <v>101</v>
      </c>
      <c r="I15" s="122" t="s">
        <v>107</v>
      </c>
      <c r="J15" s="57">
        <v>0</v>
      </c>
      <c r="K15" s="124">
        <f>B15*J15</f>
        <v>0</v>
      </c>
      <c r="L15" s="59">
        <v>0</v>
      </c>
    </row>
    <row r="16" spans="1:13" s="112" customFormat="1" ht="24.65" customHeight="1" x14ac:dyDescent="0.25">
      <c r="A16" s="136" t="s">
        <v>45</v>
      </c>
      <c r="B16" s="137"/>
      <c r="C16" s="137"/>
      <c r="D16" s="137"/>
      <c r="E16" s="137"/>
      <c r="F16" s="137"/>
      <c r="G16" s="137"/>
      <c r="H16" s="137"/>
      <c r="I16" s="137"/>
      <c r="J16" s="138"/>
      <c r="K16" s="139">
        <f>SUM(K7:K15)</f>
        <v>0</v>
      </c>
      <c r="L16" s="140"/>
    </row>
    <row r="17" spans="1:16" s="112" customFormat="1" ht="24.65" customHeight="1" x14ac:dyDescent="0.25">
      <c r="A17" s="141" t="s">
        <v>49</v>
      </c>
      <c r="B17" s="142"/>
      <c r="C17" s="142"/>
      <c r="D17" s="142"/>
      <c r="E17" s="142"/>
      <c r="F17" s="142"/>
      <c r="G17" s="142"/>
      <c r="H17" s="142"/>
      <c r="I17" s="142"/>
      <c r="J17" s="143"/>
      <c r="K17" s="58">
        <v>0</v>
      </c>
      <c r="L17" s="144"/>
    </row>
    <row r="18" spans="1:16" s="112" customFormat="1" ht="24.65" customHeight="1" x14ac:dyDescent="0.25">
      <c r="A18" s="141" t="s">
        <v>34</v>
      </c>
      <c r="B18" s="142"/>
      <c r="C18" s="142"/>
      <c r="D18" s="142"/>
      <c r="E18" s="142"/>
      <c r="F18" s="142"/>
      <c r="G18" s="142"/>
      <c r="H18" s="142"/>
      <c r="I18" s="142"/>
      <c r="J18" s="143"/>
      <c r="K18" s="58">
        <v>0</v>
      </c>
      <c r="L18" s="144"/>
    </row>
    <row r="19" spans="1:16" s="112" customFormat="1" ht="23.5" customHeight="1" x14ac:dyDescent="0.25">
      <c r="B19" s="145"/>
      <c r="E19" s="145"/>
      <c r="F19" s="145"/>
      <c r="G19" s="145"/>
      <c r="H19" s="145"/>
      <c r="I19" s="145"/>
      <c r="J19" s="146" t="s">
        <v>46</v>
      </c>
      <c r="K19" s="139">
        <f>K16+K17+K18</f>
        <v>0</v>
      </c>
      <c r="L19" s="147"/>
    </row>
    <row r="20" spans="1:16" s="149" customFormat="1" ht="18" x14ac:dyDescent="0.25">
      <c r="A20" s="99" t="s">
        <v>47</v>
      </c>
      <c r="B20" s="148"/>
      <c r="E20" s="148"/>
      <c r="F20" s="148"/>
      <c r="G20" s="148"/>
      <c r="H20" s="148"/>
      <c r="I20" s="148"/>
      <c r="J20" s="150"/>
      <c r="K20" s="151"/>
      <c r="L20" s="152"/>
    </row>
    <row r="21" spans="1:16" s="112" customFormat="1" ht="19.5" customHeight="1" x14ac:dyDescent="0.25">
      <c r="A21" s="153" t="s">
        <v>105</v>
      </c>
      <c r="B21" s="153"/>
      <c r="C21" s="153"/>
      <c r="D21" s="153"/>
      <c r="E21" s="153"/>
      <c r="F21" s="145"/>
      <c r="G21" s="154" t="s">
        <v>104</v>
      </c>
      <c r="H21" s="155"/>
      <c r="I21" s="155"/>
      <c r="J21" s="155"/>
      <c r="K21" s="155"/>
      <c r="L21" s="156"/>
      <c r="M21" s="157"/>
      <c r="N21" s="157"/>
      <c r="O21" s="157"/>
      <c r="P21" s="157"/>
    </row>
    <row r="22" spans="1:16" s="112" customFormat="1" ht="19.5" customHeight="1" x14ac:dyDescent="0.25">
      <c r="A22" s="153" t="s">
        <v>102</v>
      </c>
      <c r="B22" s="153"/>
      <c r="C22" s="153"/>
      <c r="D22" s="153"/>
      <c r="E22" s="153"/>
      <c r="F22" s="145"/>
      <c r="G22" s="158"/>
      <c r="H22" s="159"/>
      <c r="I22" s="159"/>
      <c r="J22" s="159"/>
      <c r="K22" s="159"/>
      <c r="L22" s="160"/>
      <c r="M22" s="157"/>
      <c r="N22" s="157"/>
      <c r="O22" s="157"/>
      <c r="P22" s="157"/>
    </row>
    <row r="23" spans="1:16" s="112" customFormat="1" ht="19.5" customHeight="1" x14ac:dyDescent="0.25">
      <c r="A23" s="153" t="s">
        <v>103</v>
      </c>
      <c r="B23" s="153"/>
      <c r="C23" s="153"/>
      <c r="D23" s="153"/>
      <c r="E23" s="153"/>
      <c r="F23" s="145"/>
      <c r="G23" s="158"/>
      <c r="H23" s="159"/>
      <c r="I23" s="159"/>
      <c r="J23" s="159"/>
      <c r="K23" s="159"/>
      <c r="L23" s="160"/>
      <c r="M23" s="157"/>
      <c r="N23" s="157"/>
      <c r="O23" s="157"/>
      <c r="P23" s="157"/>
    </row>
    <row r="24" spans="1:16" s="112" customFormat="1" ht="33" customHeight="1" x14ac:dyDescent="0.25">
      <c r="A24" s="161" t="s">
        <v>110</v>
      </c>
      <c r="B24" s="161"/>
      <c r="C24" s="161"/>
      <c r="D24" s="161"/>
      <c r="E24" s="161"/>
      <c r="F24" s="145"/>
      <c r="G24" s="162"/>
      <c r="H24" s="163"/>
      <c r="I24" s="163"/>
      <c r="J24" s="163"/>
      <c r="K24" s="163"/>
      <c r="L24" s="164"/>
    </row>
    <row r="25" spans="1:16" s="112" customFormat="1" ht="24.5" customHeight="1" x14ac:dyDescent="0.35">
      <c r="A25" s="165" t="s">
        <v>106</v>
      </c>
      <c r="B25" s="107"/>
      <c r="E25" s="145"/>
      <c r="F25" s="145"/>
      <c r="G25" s="145"/>
      <c r="H25" s="166" t="s">
        <v>56</v>
      </c>
      <c r="I25" s="167"/>
      <c r="J25" s="167"/>
      <c r="K25" s="167"/>
      <c r="L25" s="167"/>
      <c r="M25" s="101"/>
      <c r="N25" s="101"/>
      <c r="O25" s="101"/>
    </row>
    <row r="26" spans="1:16" s="112" customFormat="1" ht="24.5" customHeight="1" x14ac:dyDescent="0.35">
      <c r="A26" s="99" t="s">
        <v>48</v>
      </c>
      <c r="B26" s="145"/>
      <c r="E26" s="145"/>
      <c r="F26" s="145"/>
      <c r="G26" s="145"/>
      <c r="H26" s="166" t="s">
        <v>57</v>
      </c>
      <c r="I26" s="167"/>
      <c r="J26" s="167"/>
      <c r="K26" s="167"/>
      <c r="L26" s="167"/>
      <c r="M26" s="101"/>
      <c r="N26" s="101"/>
      <c r="O26" s="101"/>
    </row>
    <row r="27" spans="1:16" s="112" customFormat="1" ht="24.5" customHeight="1" x14ac:dyDescent="0.35">
      <c r="A27" s="112" t="s">
        <v>51</v>
      </c>
      <c r="B27" s="145"/>
      <c r="E27" s="145"/>
      <c r="F27" s="145"/>
      <c r="G27" s="145"/>
      <c r="H27" s="166" t="s">
        <v>58</v>
      </c>
      <c r="I27" s="167"/>
      <c r="J27" s="167"/>
      <c r="K27" s="167"/>
      <c r="L27" s="167"/>
      <c r="M27" s="101"/>
      <c r="N27" s="101"/>
      <c r="O27" s="101"/>
    </row>
    <row r="28" spans="1:16" ht="24.5" customHeight="1" x14ac:dyDescent="0.35">
      <c r="A28" s="112" t="s">
        <v>53</v>
      </c>
      <c r="H28" s="166" t="s">
        <v>3</v>
      </c>
      <c r="I28" s="167"/>
      <c r="J28" s="167"/>
      <c r="K28" s="167"/>
      <c r="L28" s="167"/>
    </row>
    <row r="29" spans="1:16" ht="24.5" customHeight="1" x14ac:dyDescent="0.35">
      <c r="H29" s="166" t="s">
        <v>59</v>
      </c>
      <c r="I29" s="168"/>
      <c r="J29" s="168"/>
      <c r="K29" s="168"/>
      <c r="L29" s="168"/>
      <c r="M29" s="168"/>
      <c r="N29" s="168"/>
      <c r="O29" s="168"/>
    </row>
  </sheetData>
  <sheetProtection algorithmName="SHA-512" hashValue="FuEClQeUFvj9JP3ic+1u+ou/Ea97HTOnL0l0Bsl0twatEq3vo2wY8c6RWNXJlvM6EyjdeG48jZYc32IZ87lofw==" saltValue="P6IlqoQuBoJiolQWNPKuxg==" spinCount="100000" sheet="1" objects="1" scenarios="1"/>
  <protectedRanges>
    <protectedRange sqref="E16 E5:E13" name="Range13_1"/>
  </protectedRanges>
  <mergeCells count="14">
    <mergeCell ref="F12:G12"/>
    <mergeCell ref="F13:G13"/>
    <mergeCell ref="I26:L26"/>
    <mergeCell ref="I27:L27"/>
    <mergeCell ref="I28:L28"/>
    <mergeCell ref="A16:J16"/>
    <mergeCell ref="A17:J17"/>
    <mergeCell ref="A18:J18"/>
    <mergeCell ref="G21:L24"/>
    <mergeCell ref="I25:L25"/>
    <mergeCell ref="A21:E21"/>
    <mergeCell ref="A22:E22"/>
    <mergeCell ref="A23:E23"/>
    <mergeCell ref="A24:E24"/>
  </mergeCells>
  <printOptions horizontalCentered="1"/>
  <pageMargins left="0.35433070866141736" right="0.35433070866141736" top="0.28999999999999998" bottom="0.2" header="0.27559055118110237" footer="0.2"/>
  <pageSetup paperSize="9" scale="72"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B57AF4E266474490E83C56DD2D462C" ma:contentTypeVersion="10" ma:contentTypeDescription="Create a new document." ma:contentTypeScope="" ma:versionID="97f35a49fe591d7d0702a437f8e33219">
  <xsd:schema xmlns:xsd="http://www.w3.org/2001/XMLSchema" xmlns:xs="http://www.w3.org/2001/XMLSchema" xmlns:p="http://schemas.microsoft.com/office/2006/metadata/properties" xmlns:ns3="02340b0e-0540-46c1-b4d6-e18e9581c31d" targetNamespace="http://schemas.microsoft.com/office/2006/metadata/properties" ma:root="true" ma:fieldsID="8a03a1667a6245689aa13449eec2c225" ns3:_="">
    <xsd:import namespace="02340b0e-0540-46c1-b4d6-e18e9581c31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40b0e-0540-46c1-b4d6-e18e9581c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4C5893-DE43-4853-829F-75E2A3EEC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40b0e-0540-46c1-b4d6-e18e9581c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84B770-253D-4A15-ACDE-9EDAAA198DB9}">
  <ds:schemaRefs>
    <ds:schemaRef ds:uri="http://schemas.microsoft.com/sharepoint/v3/contenttype/forms"/>
  </ds:schemaRefs>
</ds:datastoreItem>
</file>

<file path=customXml/itemProps3.xml><?xml version="1.0" encoding="utf-8"?>
<ds:datastoreItem xmlns:ds="http://schemas.openxmlformats.org/officeDocument/2006/customXml" ds:itemID="{0D9ADD30-59F5-460A-9A28-4667B275B92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02340b0e-0540-46c1-b4d6-e18e9581c31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Name Cards</vt:lpstr>
      <vt:lpstr>Posters</vt:lpstr>
      <vt:lpstr>Posters!Print_Area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Gibbings</dc:creator>
  <cp:lastModifiedBy>Anne Stasinowsky</cp:lastModifiedBy>
  <cp:lastPrinted>2024-04-08T03:30:33Z</cp:lastPrinted>
  <dcterms:created xsi:type="dcterms:W3CDTF">1996-10-14T23:33:28Z</dcterms:created>
  <dcterms:modified xsi:type="dcterms:W3CDTF">2024-04-08T03:36:45Z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0x0101005AB57AF4E266474490E83C56DD2D462C</vt:lpwstr>
  </property>
</Properties>
</file>